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02_ZAPROSZENIE\"/>
    </mc:Choice>
  </mc:AlternateContent>
  <xr:revisionPtr revIDLastSave="0" documentId="13_ncr:1_{EA82E85C-042A-42E1-905E-3481DEDA2F6E}" xr6:coauthVersionLast="47" xr6:coauthVersionMax="47" xr10:uidLastSave="{00000000-0000-0000-0000-000000000000}"/>
  <bookViews>
    <workbookView xWindow="-120" yWindow="-120" windowWidth="24240" windowHeight="13140" xr2:uid="{FB4EF243-4B86-4FB0-8DE0-3A114CC8363B}"/>
  </bookViews>
  <sheets>
    <sheet name="Załącznik" sheetId="1" r:id="rId1"/>
  </sheets>
  <definedNames>
    <definedName name="_xlnm.Print_Area" localSheetId="0">Załącznik!$A$1:$O$9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5" i="1"/>
  <c r="I5" i="1"/>
  <c r="L5" i="1" s="1"/>
  <c r="K4" i="1"/>
  <c r="I4" i="1"/>
  <c r="J4" i="1" s="1"/>
  <c r="M4" i="1" s="1"/>
  <c r="K7" i="1" l="1"/>
  <c r="L4" i="1"/>
  <c r="I6" i="1"/>
  <c r="L6" i="1" s="1"/>
  <c r="J5" i="1"/>
  <c r="M5" i="1" s="1"/>
  <c r="J6" i="1" l="1"/>
  <c r="M6" i="1" s="1"/>
  <c r="M7" i="1" s="1"/>
  <c r="L7" i="1"/>
</calcChain>
</file>

<file path=xl/sharedStrings.xml><?xml version="1.0" encoding="utf-8"?>
<sst xmlns="http://schemas.openxmlformats.org/spreadsheetml/2006/main" count="28" uniqueCount="27">
  <si>
    <t>Lp.</t>
  </si>
  <si>
    <t>Nazwa asortymentu</t>
  </si>
  <si>
    <t>Grupa / Kategoria wg Wspólnego Słownika Zamówień (CPV)</t>
  </si>
  <si>
    <t>j.m</t>
  </si>
  <si>
    <t>VAT</t>
  </si>
  <si>
    <t>Kwota Vat</t>
  </si>
  <si>
    <t>Wartość Vat</t>
  </si>
  <si>
    <t>33140000-3</t>
  </si>
  <si>
    <t>mag.</t>
  </si>
  <si>
    <t>33169000-2</t>
  </si>
  <si>
    <t>szt</t>
  </si>
  <si>
    <t>op</t>
  </si>
  <si>
    <t>RAZEM</t>
  </si>
  <si>
    <t xml:space="preserve">Wartość netto </t>
  </si>
  <si>
    <t>Wartość brutto</t>
  </si>
  <si>
    <t>Ładunek do staplera laparoskopowego, zamykająco-tnący, z nożem w ładunku, umieszczający 6 rzędów tytanowych zszywek (3 + 3), o długości linii szwów 45 mm lub 60mm, sztywne kowadełko , posiadający możliwość zginania w obie strony o 45°, o wysokości zszywek przed zamknięciem 2,0mm; 2,5mm; 3,0mm, lub 3,0mm; 3,5mm; 4,0mm. Ładunek kompatybilny z automatycznym systemem staplerowym oraz staplerem laparoskopowym uniwersalnym . Długość ładunku oraz wysokość zszywek do wyboru przez Zamawiającego.</t>
  </si>
  <si>
    <t>Nazwa własna</t>
  </si>
  <si>
    <t>Nr katalogowy</t>
  </si>
  <si>
    <t>Producent</t>
  </si>
  <si>
    <t>ZAŁĄCZNIK NR 1 FORMULARZ ASORTYMENTOWO-CENOWY</t>
  </si>
  <si>
    <t>Zamawiający wyraża zgodę na składanie ofert na poszczególne pozycje</t>
  </si>
  <si>
    <t>Ilość</t>
  </si>
  <si>
    <t>Cena jednostkowa netto</t>
  </si>
  <si>
    <t>Cena jednostkowa brutto</t>
  </si>
  <si>
    <t>Klipsy tytanowe w rozmiarze M*, ML* (długość klipsa zamkniętego 9,10 mm), kompatybilne z aplikatorami AESCULAP, pakowane w magazynki po 6 sztuk, klipsy w kształcie podkowy, posiadające tylko zewnętrzne rowkowanie, do każdego zasobnika z klipsami dołączona wklejka do kartoteki pacjenta z danymi: nazwa, materiał z jakiego wykonany jest klips, nr serii i data ważności. 1 opakowanie = 20 magazynków = 120 sztuk. *Zamawiający zastrzega sobie możliwość określenia rozmiaru przy składaniu każdorazowego zamówienia.</t>
  </si>
  <si>
    <t>Ładunki hemostatyczne typy Scap-fix FF013P (magazynek = 10 zapinek) kompatybilne z posiadanym sprzętem, sterylne, pakowane pojedynczo</t>
  </si>
  <si>
    <t>Znak: EZ/085/402/24 (138218)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</si>
</sst>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10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6100"/>
      <name val="Czcionka tekstu podstawowego1"/>
      <charset val="238"/>
    </font>
    <font>
      <sz val="10"/>
      <color indexed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99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993366"/>
      </patternFill>
    </fill>
    <fill>
      <patternFill patternType="solid">
        <fgColor rgb="FFC6EFCE"/>
        <bgColor rgb="FFCC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rgb="FFE6E0EC"/>
      </patternFill>
    </fill>
    <fill>
      <patternFill patternType="solid">
        <fgColor theme="9" tint="0.59999389629810485"/>
        <bgColor rgb="FF9999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8" fillId="6" borderId="0" applyBorder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/>
    </xf>
    <xf numFmtId="44" fontId="3" fillId="5" borderId="1" xfId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0" borderId="1" xfId="5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/>
  </cellXfs>
  <cellStyles count="6">
    <cellStyle name="Normalny" xfId="0" builtinId="0"/>
    <cellStyle name="Normalny 2" xfId="4" xr:uid="{D895A820-5DA3-42BD-9E26-A5AEDB70ADA6}"/>
    <cellStyle name="Normalny_3.2_aesculapl" xfId="3" xr:uid="{99FA7549-3017-49A0-A564-10B6392CB7AB}"/>
    <cellStyle name="Procentowy" xfId="2" builtinId="5"/>
    <cellStyle name="Tekst objaśnienia 2" xfId="5" xr:uid="{23AF9916-D5C5-401B-83AE-E70088C9A1CB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BB9D-B445-49B6-9BB5-A74B6C9E97F5}">
  <sheetPr>
    <pageSetUpPr fitToPage="1"/>
  </sheetPr>
  <dimension ref="A1:ALQ9"/>
  <sheetViews>
    <sheetView tabSelected="1" topLeftCell="B1" zoomScaleNormal="100" workbookViewId="0">
      <selection activeCell="S6" sqref="S6"/>
    </sheetView>
  </sheetViews>
  <sheetFormatPr defaultRowHeight="14.25"/>
  <cols>
    <col min="1" max="1" width="3.5" customWidth="1"/>
    <col min="2" max="2" width="36.375" customWidth="1"/>
    <col min="3" max="3" width="13" customWidth="1"/>
    <col min="4" max="4" width="10.5" customWidth="1"/>
    <col min="5" max="5" width="4.375" customWidth="1"/>
    <col min="6" max="6" width="6.125" customWidth="1"/>
    <col min="7" max="7" width="9.75" customWidth="1"/>
    <col min="8" max="8" width="5.125" customWidth="1"/>
    <col min="10" max="10" width="9.75" customWidth="1"/>
    <col min="11" max="11" width="11.125" customWidth="1"/>
    <col min="12" max="12" width="10.75" customWidth="1"/>
    <col min="13" max="13" width="11.125" customWidth="1"/>
    <col min="14" max="14" width="10.875" customWidth="1"/>
  </cols>
  <sheetData>
    <row r="1" spans="1:100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00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005" s="1" customFormat="1" ht="86.25" customHeight="1">
      <c r="A3" s="23" t="s">
        <v>0</v>
      </c>
      <c r="B3" s="23" t="s">
        <v>1</v>
      </c>
      <c r="C3" s="23" t="s">
        <v>16</v>
      </c>
      <c r="D3" s="23" t="s">
        <v>2</v>
      </c>
      <c r="E3" s="23" t="s">
        <v>3</v>
      </c>
      <c r="F3" s="24" t="s">
        <v>21</v>
      </c>
      <c r="G3" s="25" t="s">
        <v>22</v>
      </c>
      <c r="H3" s="26" t="s">
        <v>4</v>
      </c>
      <c r="I3" s="26" t="s">
        <v>5</v>
      </c>
      <c r="J3" s="23" t="s">
        <v>23</v>
      </c>
      <c r="K3" s="23" t="s">
        <v>13</v>
      </c>
      <c r="L3" s="23" t="s">
        <v>6</v>
      </c>
      <c r="M3" s="23" t="s">
        <v>14</v>
      </c>
      <c r="N3" s="26" t="s">
        <v>17</v>
      </c>
      <c r="O3" s="26" t="s">
        <v>18</v>
      </c>
      <c r="ALO3"/>
      <c r="ALP3"/>
      <c r="ALQ3"/>
    </row>
    <row r="4" spans="1:1005" s="8" customFormat="1" ht="51">
      <c r="A4" s="2">
        <v>1</v>
      </c>
      <c r="B4" s="3" t="s">
        <v>25</v>
      </c>
      <c r="C4" s="16"/>
      <c r="D4" s="4" t="s">
        <v>7</v>
      </c>
      <c r="E4" s="2" t="s">
        <v>8</v>
      </c>
      <c r="F4" s="29">
        <v>80</v>
      </c>
      <c r="G4" s="5"/>
      <c r="H4" s="6">
        <v>0.08</v>
      </c>
      <c r="I4" s="7">
        <f>G4*H4</f>
        <v>0</v>
      </c>
      <c r="J4" s="7">
        <f>G4+I4</f>
        <v>0</v>
      </c>
      <c r="K4" s="7">
        <f>F4*G4</f>
        <v>0</v>
      </c>
      <c r="L4" s="7">
        <f>F4*I4</f>
        <v>0</v>
      </c>
      <c r="M4" s="7">
        <f>F4*J4</f>
        <v>0</v>
      </c>
      <c r="N4" s="21"/>
      <c r="O4" s="21"/>
      <c r="ALO4" s="9"/>
      <c r="ALP4" s="9"/>
      <c r="ALQ4" s="9"/>
    </row>
    <row r="5" spans="1:1005" s="8" customFormat="1" ht="144.75" customHeight="1">
      <c r="A5" s="10">
        <v>2</v>
      </c>
      <c r="B5" s="12" t="s">
        <v>15</v>
      </c>
      <c r="C5" s="11"/>
      <c r="D5" s="2" t="s">
        <v>9</v>
      </c>
      <c r="E5" s="13" t="s">
        <v>10</v>
      </c>
      <c r="F5" s="30">
        <v>3</v>
      </c>
      <c r="G5" s="14"/>
      <c r="H5" s="15">
        <v>0.08</v>
      </c>
      <c r="I5" s="7">
        <f t="shared" ref="I5:I6" si="0">G5*H5</f>
        <v>0</v>
      </c>
      <c r="J5" s="7">
        <f t="shared" ref="J5:J6" si="1">G5+I5</f>
        <v>0</v>
      </c>
      <c r="K5" s="7">
        <f t="shared" ref="K5:K6" si="2">F5*G5</f>
        <v>0</v>
      </c>
      <c r="L5" s="7">
        <f t="shared" ref="L5:L6" si="3">F5*I5</f>
        <v>0</v>
      </c>
      <c r="M5" s="7">
        <f t="shared" ref="M5:M6" si="4">F5*J5</f>
        <v>0</v>
      </c>
      <c r="N5" s="21"/>
      <c r="O5" s="21"/>
      <c r="ALO5" s="9"/>
      <c r="ALP5" s="9"/>
      <c r="ALQ5" s="9"/>
    </row>
    <row r="6" spans="1:1005" s="8" customFormat="1" ht="149.25" customHeight="1">
      <c r="A6" s="2">
        <v>3</v>
      </c>
      <c r="B6" s="20" t="s">
        <v>24</v>
      </c>
      <c r="C6" s="22"/>
      <c r="D6" s="16" t="s">
        <v>7</v>
      </c>
      <c r="E6" s="2" t="s">
        <v>11</v>
      </c>
      <c r="F6" s="27">
        <v>12</v>
      </c>
      <c r="G6" s="17"/>
      <c r="H6" s="15">
        <v>0.08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7">
        <f t="shared" si="3"/>
        <v>0</v>
      </c>
      <c r="M6" s="7">
        <f t="shared" si="4"/>
        <v>0</v>
      </c>
      <c r="N6" s="21"/>
      <c r="O6" s="21"/>
      <c r="ALO6" s="9"/>
      <c r="ALP6" s="9"/>
      <c r="ALQ6" s="9"/>
    </row>
    <row r="7" spans="1:1005">
      <c r="A7" s="18"/>
      <c r="B7" s="18"/>
      <c r="C7" s="18"/>
      <c r="D7" s="18"/>
      <c r="E7" s="18"/>
      <c r="F7" s="18"/>
      <c r="G7" s="18"/>
      <c r="H7" s="18"/>
      <c r="I7" s="18"/>
      <c r="J7" s="27" t="s">
        <v>12</v>
      </c>
      <c r="K7" s="28">
        <f>K4+K5+K6</f>
        <v>0</v>
      </c>
      <c r="L7" s="28">
        <f>L4+L5+L6</f>
        <v>0</v>
      </c>
      <c r="M7" s="28">
        <f>M4+M5+M6</f>
        <v>0</v>
      </c>
      <c r="N7" s="18"/>
      <c r="O7" s="18"/>
    </row>
    <row r="8" spans="1:1005">
      <c r="A8" s="19"/>
      <c r="B8" s="32" t="s">
        <v>20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005">
      <c r="A9" s="19"/>
      <c r="B9" s="32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</sheetData>
  <mergeCells count="3">
    <mergeCell ref="A2:O2"/>
    <mergeCell ref="B8:B9"/>
    <mergeCell ref="A1:O1"/>
  </mergeCells>
  <pageMargins left="0.78740157480314965" right="0.78740157480314965" top="1.0629921259842521" bottom="1.0629921259842521" header="0.78740157480314965" footer="0.78740157480314965"/>
  <pageSetup paperSize="9" scale="74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</vt:lpstr>
      <vt:lpstr>Załącznik!Obszar_wydruku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2024-01-18T12:39:40Z</cp:lastPrinted>
  <dcterms:created xsi:type="dcterms:W3CDTF">2024-01-17T08:56:53Z</dcterms:created>
  <dcterms:modified xsi:type="dcterms:W3CDTF">2024-01-18T12:46:36Z</dcterms:modified>
</cp:coreProperties>
</file>